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nwestycje" sheetId="1" r:id="rId1"/>
    <sheet name="Informacja budżet MOPR" sheetId="2" r:id="rId2"/>
  </sheets>
  <definedNames>
    <definedName name="_xlnm.Print_Area" localSheetId="1">'Informacja budżet MOPR'!$A$1:$IP$55</definedName>
    <definedName name="_xlnm.Print_Titles" localSheetId="1">'Informacja budżet MOPR'!$4:$7</definedName>
  </definedNames>
  <calcPr fullCalcOnLoad="1"/>
</workbook>
</file>

<file path=xl/sharedStrings.xml><?xml version="1.0" encoding="utf-8"?>
<sst xmlns="http://schemas.openxmlformats.org/spreadsheetml/2006/main" count="101" uniqueCount="90">
  <si>
    <t>Zadania inwestycyjne realizowane w okresie 2009 roku przez                                          Miejski Ośrodek Pomocy Rodzinie w Kielcach</t>
  </si>
  <si>
    <t>w zł</t>
  </si>
  <si>
    <t>NAZWA INWESTYCJI</t>
  </si>
  <si>
    <t>WYKONANIE WYDATKÓW 2009r.</t>
  </si>
  <si>
    <t>INWESTYCJE MOPR</t>
  </si>
  <si>
    <t>Zadania inwestycyjne</t>
  </si>
  <si>
    <t>Dobudowa wejścia do świetlicy w budynku przy ul. Jagiellońskiej 26</t>
  </si>
  <si>
    <t>Wykonanie projektu adaptacji pomieszczeń na łazienkę w Środowiskowym Domu Samopomocy przy ul. Kołłątaja 4</t>
  </si>
  <si>
    <t>Wykonanie projektu na adaptację pomieszczeń budynku przy ul. Orzeszkowej w Kielcach z przeznaczeniem na Środowiskowy Dom Samopomocy</t>
  </si>
  <si>
    <t>Adaptacja pomieszczeń w budynku przy ul. Orzeszkowej z przeznaczeniem na utworzenie Środowiskowego Domu Samopomocy</t>
  </si>
  <si>
    <t>Częściowa termomodernizacja wraz z malowaniem elewacji budynku Środowiskowego Domu Samopomocy przy ul. Miodowej 7</t>
  </si>
  <si>
    <t>Adaptacja pomieszczeń na łazienkę w Środowiskowym Domu Samopomocy ul. Kołłątaja 4</t>
  </si>
  <si>
    <t>Wykonanie projektu budowlanego wraz z kosztorysami inwestorskimi na rozbudowę budynku Środowiskowego Domu Samopomocy dla Osób z Autyzmem przy ul. Mieszka I 79</t>
  </si>
  <si>
    <t>Modernizacja instalacji grzewczej w Schronisku dla Kobiet Ofiar Przemocy ul. Olkuska 18</t>
  </si>
  <si>
    <t xml:space="preserve">Rozbudowa budynku MOPR przy ul. Miodowej 7 </t>
  </si>
  <si>
    <t>Wykonanie projektu adaptacji wraz z inwentaryzacją budynku przy ul. Chęcińskiej 3</t>
  </si>
  <si>
    <t>Wykonanie projektu i kosztorysów inwestorskich kotłowni wodno - olejowej dla potrzeb CO i modernizacji części pomieszczeń w zespole budynków przy ul. Zbożowej 4</t>
  </si>
  <si>
    <t>Opracowanie studium wykonalności na zadnie pn.: wykonanie kotłowni wodno - olejowej dla potrzeb CO i modernizacji części pomieszczeń w zespole budynków przy ul. Zbożowej 4</t>
  </si>
  <si>
    <t>Rozbudowa budynku MOPR wraz z wykonaniem nowego ogrodzenia oraz rozbudowa i modernizacja sieci systemu alarmowego budynku przy ul. Studziennej 2</t>
  </si>
  <si>
    <t>Modernizacja ogrodzenia nieruchomości przy ul. Chęcińskiej 23 w Kielcach</t>
  </si>
  <si>
    <t>Adaptacja pomieszczeń w piwnicach Kuchni MOPR przy ul. Kołłątaja 4 na szatnię wraz z zapleczem socjalnym</t>
  </si>
  <si>
    <t>Adaptacja wraz z rozbudową budynku przy ul. Chęcińskiej 3 z przeznaczeniem na działalność przedszkola samorządowego i świetlicy środowiskowej</t>
  </si>
  <si>
    <t>Rozbudowa, przebudowa i nadbudowa budynku Ośrodka rehabilitacyjno - edukacyjno - terapeutyczno - wychowawczego dla dzieci i młodzieży z autyzmem przy ul. Krakowskiej 360</t>
  </si>
  <si>
    <t xml:space="preserve">Budowa Kieleckiego Centrum Niepełnosprawnych ul. Bodzentyńska </t>
  </si>
  <si>
    <t>Zakupy inwestycyjne</t>
  </si>
  <si>
    <t xml:space="preserve">Zakup kuchni elektrycznej dla Klubu Seniora przy Al. Legionów </t>
  </si>
  <si>
    <t>Zakup 2 kół garncarskich i wyciskarki do studia ceramicznego dla Ośrodka Wsparcia "Baza Zbożowa"</t>
  </si>
  <si>
    <t>Zakup kina domowego dla Klubu Seniora ul. J. N. Jeziorańskiego</t>
  </si>
  <si>
    <t>Zakup sprzętu muzycznego dla Ośrodka Wsparcia "Baza Zbożowa"</t>
  </si>
  <si>
    <t>Zakup zmywarki do naczyń dla nowego Środowiskowego Domu samopomocy przy ul. Orzeszkowej 51B</t>
  </si>
  <si>
    <t>Zakup sprzętu komputerowego wraz z oprogramowaniem oraz szafy dystrybucyjnej dla Działu Świadczeń z Funduszu Alimentacyjnego</t>
  </si>
  <si>
    <t>Zakup centrali telefonicznej dla Działu Świadczeń z Funduszu Alimentacyjnego</t>
  </si>
  <si>
    <t>Zakup centrali telefonicznej wraz z montażem dla Działu Świadczeń Rodzinnych MOPR</t>
  </si>
  <si>
    <t>Zakup sprzętu komputerowego wraz z oprogramowaniem dla MOPR</t>
  </si>
  <si>
    <t>Zakup TV przemysłowej do monitorowania lokali MOPR w budynku przy ul. 1-go Maja 197</t>
  </si>
  <si>
    <t>Zakup centrali telefonicznej dla Rejonu Opiekuńczego "Barwinek - Baranówek"</t>
  </si>
  <si>
    <t>Zakup urządzeń klimatyzacyjnych do pomieszczeń w budynku MOPR przy ul. Studziennej 2 szt.4</t>
  </si>
  <si>
    <t>Zakup centrali telefonicznej dla Rejonu Opiekuńczego "Szydłówek" w MOPR</t>
  </si>
  <si>
    <t>Zakup kotła warzelnego do kuchni MOPR przy ul. Kołłątaja 4</t>
  </si>
  <si>
    <t>Zakup samochodu dostawczego przystosowanego do przewozu żywności dla MOPR ul. Studzienna 2</t>
  </si>
  <si>
    <t>Zakup kuchni gazowo - elektrycznej dla Jadłodalni 11:30 przy ul. Żeromskiego 51</t>
  </si>
  <si>
    <t xml:space="preserve">Zakup sprzętu komputerowego wraz z programami dla Miejskiej Kuchni Cateringowej </t>
  </si>
  <si>
    <t>Zakup 2 szaf metalowych na potrzeby kuchni MOPR przy ul. Kołłątaja 4</t>
  </si>
  <si>
    <t>Zakup 2 centrali telefonicznych dl Miejskiego Ośrodka Pomocy Rodzinie - Rejon "Uroczysko" i Rejon "Czarnów"</t>
  </si>
  <si>
    <t>Zakup kserokopiarki dla Miejskiego Ośrodka Pomocy Rodzinie ul. Studzienna 2</t>
  </si>
  <si>
    <t>INFORMACJA Z WYKONANIA WYDATKÓW MOPR ZA 2009r.</t>
  </si>
  <si>
    <t>WYDATKI</t>
  </si>
  <si>
    <r>
      <t xml:space="preserve">PLAN                     </t>
    </r>
    <r>
      <rPr>
        <b/>
        <sz val="12"/>
        <rFont val="Arial"/>
        <family val="2"/>
      </rPr>
      <t xml:space="preserve">w zł  </t>
    </r>
    <r>
      <rPr>
        <b/>
        <sz val="14"/>
        <rFont val="Arial"/>
        <family val="2"/>
      </rPr>
      <t xml:space="preserve">                </t>
    </r>
  </si>
  <si>
    <r>
      <t xml:space="preserve">WYKONANIE          </t>
    </r>
    <r>
      <rPr>
        <b/>
        <sz val="12"/>
        <rFont val="Arial"/>
        <family val="2"/>
      </rPr>
      <t xml:space="preserve">w zł   </t>
    </r>
    <r>
      <rPr>
        <b/>
        <sz val="14"/>
        <rFont val="Arial"/>
        <family val="2"/>
      </rPr>
      <t xml:space="preserve">       </t>
    </r>
  </si>
  <si>
    <t>BUDŻET MOPR</t>
  </si>
  <si>
    <t>Zadania własne Gminy</t>
  </si>
  <si>
    <r>
      <t>Rozdział 85201</t>
    </r>
    <r>
      <rPr>
        <sz val="11"/>
        <color indexed="8"/>
        <rFont val="Arial"/>
        <family val="2"/>
      </rPr>
      <t xml:space="preserve"> - Placówki opiekuńczo - wychowawcze</t>
    </r>
  </si>
  <si>
    <r>
      <t xml:space="preserve">Rozdział 85202 </t>
    </r>
    <r>
      <rPr>
        <sz val="11"/>
        <color indexed="8"/>
        <rFont val="Arial"/>
        <family val="2"/>
      </rPr>
      <t>- Domy pomocy społecznej</t>
    </r>
  </si>
  <si>
    <r>
      <t xml:space="preserve">Rozdział 85203 </t>
    </r>
    <r>
      <rPr>
        <sz val="11"/>
        <color indexed="8"/>
        <rFont val="Arial"/>
        <family val="2"/>
      </rPr>
      <t>- Ośrodki wsparcia</t>
    </r>
  </si>
  <si>
    <r>
      <t xml:space="preserve">Rozdział 85212 - </t>
    </r>
    <r>
      <rPr>
        <sz val="11"/>
        <color indexed="8"/>
        <rFont val="Arial"/>
        <family val="2"/>
      </rPr>
      <t xml:space="preserve">Świadczenia rodzinne, świadczenie z funduszu alimentacyjnego oraz składki na ubezpieczenia emerytalne i rentowe z ubezpieczenia społecznego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</si>
  <si>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Rozdział 85213 -</t>
    </r>
    <r>
      <rPr>
        <sz val="11"/>
        <color indexed="8"/>
        <rFont val="Arial"/>
        <family val="2"/>
      </rPr>
      <t xml:space="preserve"> Składki na ubezpieczenie zdrowotne opłacane za osoby pobierające niektóre świadczenia z pomocy społecznej oraz niektóre świadczenia rodzinne</t>
    </r>
  </si>
  <si>
    <r>
      <t>Rozdział 85214 -</t>
    </r>
    <r>
      <rPr>
        <sz val="11"/>
        <color indexed="8"/>
        <rFont val="Arial"/>
        <family val="2"/>
      </rPr>
      <t xml:space="preserve"> Zasiłki i pomoc w naturze oraz składki na ubezpieczenie emerytalne i rentowe</t>
    </r>
  </si>
  <si>
    <r>
      <t xml:space="preserve">Rozdział 85215 - </t>
    </r>
    <r>
      <rPr>
        <sz val="11"/>
        <color indexed="8"/>
        <rFont val="Arial"/>
        <family val="2"/>
      </rPr>
      <t>Dodatki mieszkaniowe</t>
    </r>
  </si>
  <si>
    <r>
      <t xml:space="preserve">Rozdział 85219 - </t>
    </r>
    <r>
      <rPr>
        <sz val="11"/>
        <color indexed="8"/>
        <rFont val="Arial"/>
        <family val="2"/>
      </rPr>
      <t>Ośrodki pomocy społecznej</t>
    </r>
  </si>
  <si>
    <r>
      <t xml:space="preserve">Rozdział 85220 - </t>
    </r>
    <r>
      <rPr>
        <sz val="11"/>
        <color indexed="8"/>
        <rFont val="Arial"/>
        <family val="2"/>
      </rPr>
      <t>Jednostki specjalistycznego poradnictwa, mieszkania chronione i ośrodki interwencji kryzysowej</t>
    </r>
  </si>
  <si>
    <r>
      <t xml:space="preserve">Rozdział 85228 - </t>
    </r>
    <r>
      <rPr>
        <sz val="11"/>
        <color indexed="8"/>
        <rFont val="Arial"/>
        <family val="2"/>
      </rPr>
      <t>Usługi opiekuńcze i specjalistyczne usługi opiekuńcze</t>
    </r>
  </si>
  <si>
    <r>
      <t xml:space="preserve">Rozdział 85295 - </t>
    </r>
    <r>
      <rPr>
        <sz val="11"/>
        <color indexed="8"/>
        <rFont val="Arial"/>
        <family val="2"/>
      </rPr>
      <t>Pozostała działalność</t>
    </r>
  </si>
  <si>
    <r>
      <t xml:space="preserve">Rozdział 85311 - </t>
    </r>
    <r>
      <rPr>
        <sz val="11"/>
        <color indexed="8"/>
        <rFont val="Arial"/>
        <family val="2"/>
      </rPr>
      <t>Rehabilitacja zawodowa i społeczna osób niepełnosprawnych</t>
    </r>
  </si>
  <si>
    <r>
      <t xml:space="preserve">Rozdział 85395 - </t>
    </r>
    <r>
      <rPr>
        <sz val="11"/>
        <color indexed="8"/>
        <rFont val="Arial"/>
        <family val="2"/>
      </rPr>
      <t>Pozostała działalność /programy/</t>
    </r>
  </si>
  <si>
    <r>
      <t xml:space="preserve">Rozdział 90095 - </t>
    </r>
    <r>
      <rPr>
        <sz val="11"/>
        <color indexed="8"/>
        <rFont val="Arial"/>
        <family val="2"/>
      </rPr>
      <t>Pozostała działalność</t>
    </r>
  </si>
  <si>
    <t>Zadania z zakresu administracji rządowej zlecone Gminie ustawami</t>
  </si>
  <si>
    <r>
      <t xml:space="preserve">Rozdział 80195- </t>
    </r>
    <r>
      <rPr>
        <sz val="11"/>
        <color indexed="8"/>
        <rFont val="Arial"/>
        <family val="2"/>
      </rPr>
      <t>Pozostała działalność</t>
    </r>
  </si>
  <si>
    <r>
      <t>Rozdział 85195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- </t>
    </r>
    <r>
      <rPr>
        <sz val="11"/>
        <color indexed="8"/>
        <rFont val="Arial"/>
        <family val="2"/>
      </rPr>
      <t>Pozostała działalność</t>
    </r>
  </si>
  <si>
    <r>
      <t xml:space="preserve">Rozdział 85203 - </t>
    </r>
    <r>
      <rPr>
        <sz val="11"/>
        <color indexed="8"/>
        <rFont val="Arial"/>
        <family val="2"/>
      </rPr>
      <t>Ośrodki wsparcia</t>
    </r>
  </si>
  <si>
    <r>
      <t xml:space="preserve">Rozdział 85213 - </t>
    </r>
    <r>
      <rPr>
        <sz val="11"/>
        <color indexed="8"/>
        <rFont val="Arial"/>
        <family val="2"/>
      </rPr>
      <t>Składki na ubezpieczenie zdrowotne opłacane za osoby pobierające niektóre świadczenia z pomocy społecznej oraz niektóre świadczenia rodzinne</t>
    </r>
  </si>
  <si>
    <r>
      <t xml:space="preserve">Rozdział 85395 - </t>
    </r>
    <r>
      <rPr>
        <sz val="11"/>
        <color indexed="8"/>
        <rFont val="Arial"/>
        <family val="2"/>
      </rPr>
      <t xml:space="preserve">Pozostała działalność </t>
    </r>
  </si>
  <si>
    <t>Zadania realizowane przez Gminę na podstawie porozumień z organami administracji rządowej</t>
  </si>
  <si>
    <r>
      <t xml:space="preserve">Rozdział 85195 - </t>
    </r>
    <r>
      <rPr>
        <sz val="11"/>
        <color indexed="8"/>
        <rFont val="Arial"/>
        <family val="2"/>
      </rPr>
      <t>Pozostała działalność</t>
    </r>
  </si>
  <si>
    <t>Zadania własne Powiatu</t>
  </si>
  <si>
    <r>
      <t xml:space="preserve">Rozdział 85201 - </t>
    </r>
    <r>
      <rPr>
        <sz val="11"/>
        <color indexed="8"/>
        <rFont val="Arial"/>
        <family val="2"/>
      </rPr>
      <t>Placówki opiekuńczo - wychowawcze</t>
    </r>
  </si>
  <si>
    <r>
      <t xml:space="preserve">Rozdział 85202 - </t>
    </r>
    <r>
      <rPr>
        <sz val="11"/>
        <color indexed="8"/>
        <rFont val="Arial"/>
        <family val="2"/>
      </rPr>
      <t>Domy pomocy społecznej</t>
    </r>
  </si>
  <si>
    <r>
      <t>Rozdział 85204 -</t>
    </r>
    <r>
      <rPr>
        <sz val="11"/>
        <color indexed="8"/>
        <rFont val="Arial"/>
        <family val="2"/>
      </rPr>
      <t xml:space="preserve"> Rodziny zastępcze</t>
    </r>
  </si>
  <si>
    <r>
      <t>Rozdział 85215</t>
    </r>
    <r>
      <rPr>
        <sz val="11"/>
        <color indexed="8"/>
        <rFont val="Arial"/>
        <family val="2"/>
      </rPr>
      <t xml:space="preserve"> - Dodatki mieszkaniowe</t>
    </r>
  </si>
  <si>
    <r>
      <t xml:space="preserve">Rozdział 85226 - </t>
    </r>
    <r>
      <rPr>
        <sz val="11"/>
        <color indexed="8"/>
        <rFont val="Arial"/>
        <family val="2"/>
      </rPr>
      <t>Ośrodki adopcyjno - opiekuńcze</t>
    </r>
  </si>
  <si>
    <r>
      <t>Rozdział 85228 -</t>
    </r>
    <r>
      <rPr>
        <sz val="11"/>
        <color indexed="8"/>
        <rFont val="Arial"/>
        <family val="2"/>
      </rPr>
      <t xml:space="preserve"> Usługi opiekuńcze i specjalistyczne usługi opiekuńcze</t>
    </r>
  </si>
  <si>
    <r>
      <t xml:space="preserve">Rozdział 85321 - </t>
    </r>
    <r>
      <rPr>
        <sz val="11"/>
        <color indexed="8"/>
        <rFont val="Arial"/>
        <family val="2"/>
      </rPr>
      <t xml:space="preserve">Zespoły ds.. orzekania o niepełnosprawności </t>
    </r>
  </si>
  <si>
    <r>
      <t>Rozdział 85395 -</t>
    </r>
    <r>
      <rPr>
        <sz val="11"/>
        <color indexed="8"/>
        <rFont val="Arial"/>
        <family val="2"/>
      </rPr>
      <t xml:space="preserve"> Pozostała działalność</t>
    </r>
  </si>
  <si>
    <t>Zadania z zakresu administracji rządowej zlecone Powiatowi ustawami</t>
  </si>
  <si>
    <r>
      <t>Rozdział 85203 -</t>
    </r>
    <r>
      <rPr>
        <sz val="11"/>
        <color indexed="8"/>
        <rFont val="Arial"/>
        <family val="2"/>
      </rPr>
      <t xml:space="preserve"> Ośrodki wsparcia</t>
    </r>
  </si>
  <si>
    <r>
      <t xml:space="preserve">Rozdział 85204 - </t>
    </r>
    <r>
      <rPr>
        <sz val="11"/>
        <color indexed="8"/>
        <rFont val="Arial"/>
        <family val="2"/>
      </rPr>
      <t>Rodziny zastępcze</t>
    </r>
  </si>
  <si>
    <t>Zadania realizowane przez Powiat na podstawie porozumień z organami administacji rządowej</t>
  </si>
  <si>
    <t xml:space="preserve">Zadania realizowane przez Powiat na podstawie porozumień między jednostkami samorządu teytorialnego </t>
  </si>
  <si>
    <r>
      <t xml:space="preserve">Rozdział 85201 </t>
    </r>
    <r>
      <rPr>
        <sz val="11"/>
        <rFont val="Arial"/>
        <family val="2"/>
      </rPr>
      <t>- Rodziny zastępcze</t>
    </r>
  </si>
  <si>
    <t>Wydatki realizowane w ramach dochodów własnych</t>
  </si>
  <si>
    <t>Wydatki zrealizowane ze środków PFRON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</si>
</sst>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-* #,##0\ _z_ł_-;\-* #,##0\ _z_ł_-;_-* &quot;- &quot;_z_ł_-;_-@_-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0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9.5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18" fillId="0" borderId="0" xfId="0" applyFont="1" applyBorder="1" applyAlignment="1">
      <alignment horizontal="center" wrapText="1"/>
    </xf>
    <xf numFmtId="164" fontId="19" fillId="0" borderId="0" xfId="0" applyFont="1" applyAlignment="1">
      <alignment horizontal="right"/>
    </xf>
    <xf numFmtId="164" fontId="18" fillId="0" borderId="10" xfId="0" applyFont="1" applyBorder="1" applyAlignment="1">
      <alignment/>
    </xf>
    <xf numFmtId="164" fontId="20" fillId="0" borderId="11" xfId="0" applyFont="1" applyBorder="1" applyAlignment="1">
      <alignment/>
    </xf>
    <xf numFmtId="164" fontId="18" fillId="0" borderId="10" xfId="0" applyFont="1" applyBorder="1" applyAlignment="1">
      <alignment horizontal="center"/>
    </xf>
    <xf numFmtId="164" fontId="18" fillId="0" borderId="12" xfId="0" applyFont="1" applyBorder="1" applyAlignment="1">
      <alignment/>
    </xf>
    <xf numFmtId="164" fontId="0" fillId="0" borderId="13" xfId="0" applyBorder="1" applyAlignment="1">
      <alignment/>
    </xf>
    <xf numFmtId="165" fontId="18" fillId="0" borderId="14" xfId="0" applyNumberFormat="1" applyFont="1" applyBorder="1" applyAlignment="1">
      <alignment/>
    </xf>
    <xf numFmtId="164" fontId="21" fillId="0" borderId="15" xfId="0" applyFont="1" applyBorder="1" applyAlignment="1">
      <alignment/>
    </xf>
    <xf numFmtId="165" fontId="21" fillId="0" borderId="16" xfId="0" applyNumberFormat="1" applyFont="1" applyBorder="1" applyAlignment="1">
      <alignment/>
    </xf>
    <xf numFmtId="164" fontId="22" fillId="0" borderId="15" xfId="0" applyFont="1" applyBorder="1" applyAlignment="1">
      <alignment wrapText="1"/>
    </xf>
    <xf numFmtId="164" fontId="22" fillId="0" borderId="13" xfId="0" applyFont="1" applyBorder="1" applyAlignment="1">
      <alignment wrapText="1"/>
    </xf>
    <xf numFmtId="165" fontId="22" fillId="0" borderId="16" xfId="0" applyNumberFormat="1" applyFont="1" applyBorder="1" applyAlignment="1">
      <alignment wrapText="1"/>
    </xf>
    <xf numFmtId="164" fontId="22" fillId="0" borderId="17" xfId="0" applyFont="1" applyBorder="1" applyAlignment="1">
      <alignment wrapText="1"/>
    </xf>
    <xf numFmtId="166" fontId="22" fillId="0" borderId="13" xfId="0" applyNumberFormat="1" applyFont="1" applyBorder="1" applyAlignment="1">
      <alignment wrapText="1"/>
    </xf>
    <xf numFmtId="165" fontId="22" fillId="0" borderId="18" xfId="0" applyNumberFormat="1" applyFont="1" applyBorder="1" applyAlignment="1">
      <alignment wrapText="1"/>
    </xf>
    <xf numFmtId="164" fontId="21" fillId="0" borderId="17" xfId="0" applyFont="1" applyBorder="1" applyAlignment="1">
      <alignment wrapText="1"/>
    </xf>
    <xf numFmtId="165" fontId="21" fillId="0" borderId="18" xfId="0" applyNumberFormat="1" applyFont="1" applyBorder="1" applyAlignment="1">
      <alignment wrapText="1"/>
    </xf>
    <xf numFmtId="164" fontId="22" fillId="0" borderId="12" xfId="0" applyFont="1" applyBorder="1" applyAlignment="1">
      <alignment wrapText="1"/>
    </xf>
    <xf numFmtId="164" fontId="22" fillId="0" borderId="19" xfId="0" applyFont="1" applyBorder="1" applyAlignment="1">
      <alignment wrapText="1"/>
    </xf>
    <xf numFmtId="165" fontId="22" fillId="0" borderId="12" xfId="0" applyNumberFormat="1" applyFont="1" applyBorder="1" applyAlignment="1">
      <alignment wrapText="1"/>
    </xf>
    <xf numFmtId="165" fontId="22" fillId="0" borderId="15" xfId="0" applyNumberFormat="1" applyFont="1" applyBorder="1" applyAlignment="1">
      <alignment wrapText="1"/>
    </xf>
    <xf numFmtId="164" fontId="22" fillId="0" borderId="20" xfId="0" applyFont="1" applyBorder="1" applyAlignment="1">
      <alignment wrapText="1"/>
    </xf>
    <xf numFmtId="165" fontId="22" fillId="0" borderId="20" xfId="0" applyNumberFormat="1" applyFont="1" applyBorder="1" applyAlignment="1">
      <alignment wrapText="1"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Alignment="1">
      <alignment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Border="1" applyAlignment="1">
      <alignment vertical="center" wrapText="1"/>
    </xf>
    <xf numFmtId="164" fontId="25" fillId="0" borderId="0" xfId="0" applyFont="1" applyBorder="1" applyAlignment="1">
      <alignment horizontal="right" vertical="center"/>
    </xf>
    <xf numFmtId="164" fontId="26" fillId="0" borderId="21" xfId="0" applyFont="1" applyBorder="1" applyAlignment="1">
      <alignment horizontal="center" vertical="center" wrapText="1"/>
    </xf>
    <xf numFmtId="164" fontId="18" fillId="0" borderId="22" xfId="0" applyFont="1" applyBorder="1" applyAlignment="1">
      <alignment horizontal="center" vertical="center" wrapText="1"/>
    </xf>
    <xf numFmtId="164" fontId="18" fillId="0" borderId="23" xfId="0" applyFont="1" applyBorder="1" applyAlignment="1">
      <alignment horizontal="center" vertical="center" wrapText="1"/>
    </xf>
    <xf numFmtId="164" fontId="27" fillId="0" borderId="0" xfId="0" applyFont="1" applyBorder="1" applyAlignment="1">
      <alignment vertical="center"/>
    </xf>
    <xf numFmtId="164" fontId="27" fillId="0" borderId="0" xfId="0" applyFont="1" applyAlignment="1">
      <alignment vertical="center"/>
    </xf>
    <xf numFmtId="164" fontId="26" fillId="0" borderId="24" xfId="0" applyFont="1" applyBorder="1" applyAlignment="1">
      <alignment horizontal="left" vertical="center" wrapText="1"/>
    </xf>
    <xf numFmtId="167" fontId="26" fillId="0" borderId="25" xfId="0" applyNumberFormat="1" applyFont="1" applyBorder="1" applyAlignment="1">
      <alignment horizontal="right" vertical="center" wrapText="1"/>
    </xf>
    <xf numFmtId="167" fontId="26" fillId="0" borderId="16" xfId="0" applyNumberFormat="1" applyFont="1" applyBorder="1" applyAlignment="1">
      <alignment horizontal="right" vertical="center" wrapText="1"/>
    </xf>
    <xf numFmtId="164" fontId="25" fillId="0" borderId="0" xfId="0" applyFont="1" applyBorder="1" applyAlignment="1">
      <alignment vertical="center"/>
    </xf>
    <xf numFmtId="164" fontId="25" fillId="0" borderId="0" xfId="0" applyFont="1" applyAlignment="1">
      <alignment vertical="center"/>
    </xf>
    <xf numFmtId="164" fontId="28" fillId="0" borderId="24" xfId="0" applyFont="1" applyBorder="1" applyAlignment="1">
      <alignment horizontal="left" vertical="center" wrapText="1"/>
    </xf>
    <xf numFmtId="167" fontId="25" fillId="0" borderId="25" xfId="0" applyNumberFormat="1" applyFont="1" applyBorder="1" applyAlignment="1">
      <alignment horizontal="center" vertical="center" wrapText="1"/>
    </xf>
    <xf numFmtId="167" fontId="25" fillId="0" borderId="16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vertical="center"/>
    </xf>
    <xf numFmtId="164" fontId="29" fillId="0" borderId="0" xfId="0" applyFont="1" applyAlignment="1">
      <alignment vertical="center"/>
    </xf>
    <xf numFmtId="164" fontId="30" fillId="0" borderId="24" xfId="0" applyFont="1" applyBorder="1" applyAlignment="1">
      <alignment horizontal="left" vertical="center" wrapText="1"/>
    </xf>
    <xf numFmtId="167" fontId="31" fillId="0" borderId="25" xfId="0" applyNumberFormat="1" applyFont="1" applyBorder="1" applyAlignment="1">
      <alignment horizontal="center" vertical="center" wrapText="1"/>
    </xf>
    <xf numFmtId="167" fontId="31" fillId="0" borderId="16" xfId="0" applyNumberFormat="1" applyFont="1" applyBorder="1" applyAlignment="1">
      <alignment horizontal="center" vertical="center" wrapText="1"/>
    </xf>
    <xf numFmtId="164" fontId="32" fillId="0" borderId="0" xfId="0" applyFont="1" applyBorder="1" applyAlignment="1">
      <alignment vertical="center"/>
    </xf>
    <xf numFmtId="164" fontId="30" fillId="0" borderId="24" xfId="0" applyFont="1" applyBorder="1" applyAlignment="1">
      <alignment horizontal="left" vertical="top" wrapText="1"/>
    </xf>
    <xf numFmtId="164" fontId="33" fillId="0" borderId="0" xfId="0" applyFont="1" applyBorder="1" applyAlignment="1">
      <alignment vertical="center"/>
    </xf>
    <xf numFmtId="164" fontId="0" fillId="0" borderId="0" xfId="0" applyBorder="1" applyAlignment="1">
      <alignment/>
    </xf>
    <xf numFmtId="167" fontId="34" fillId="0" borderId="25" xfId="0" applyNumberFormat="1" applyFont="1" applyBorder="1" applyAlignment="1">
      <alignment horizontal="center" vertical="center" wrapText="1"/>
    </xf>
    <xf numFmtId="167" fontId="34" fillId="0" borderId="16" xfId="0" applyNumberFormat="1" applyFont="1" applyBorder="1" applyAlignment="1">
      <alignment horizontal="center" vertical="center" wrapText="1"/>
    </xf>
    <xf numFmtId="164" fontId="30" fillId="0" borderId="26" xfId="0" applyFont="1" applyBorder="1" applyAlignment="1">
      <alignment horizontal="left" vertical="center" wrapText="1"/>
    </xf>
    <xf numFmtId="167" fontId="31" fillId="0" borderId="27" xfId="0" applyNumberFormat="1" applyFont="1" applyBorder="1" applyAlignment="1">
      <alignment horizontal="center" vertical="center" wrapText="1"/>
    </xf>
    <xf numFmtId="167" fontId="31" fillId="0" borderId="18" xfId="0" applyNumberFormat="1" applyFont="1" applyBorder="1" applyAlignment="1">
      <alignment horizontal="center" vertical="center" wrapText="1"/>
    </xf>
    <xf numFmtId="164" fontId="21" fillId="0" borderId="24" xfId="0" applyFont="1" applyBorder="1" applyAlignment="1">
      <alignment horizontal="left" vertical="center" wrapText="1"/>
    </xf>
    <xf numFmtId="164" fontId="35" fillId="0" borderId="24" xfId="0" applyFont="1" applyBorder="1" applyAlignment="1">
      <alignment horizontal="left" vertical="center"/>
    </xf>
    <xf numFmtId="164" fontId="21" fillId="0" borderId="24" xfId="0" applyFont="1" applyBorder="1" applyAlignment="1">
      <alignment horizontal="left" vertical="center"/>
    </xf>
    <xf numFmtId="164" fontId="21" fillId="0" borderId="28" xfId="0" applyFont="1" applyBorder="1" applyAlignment="1">
      <alignment horizontal="left" vertical="center"/>
    </xf>
    <xf numFmtId="167" fontId="25" fillId="0" borderId="29" xfId="0" applyNumberFormat="1" applyFont="1" applyBorder="1" applyAlignment="1">
      <alignment horizontal="center" vertical="center" wrapText="1"/>
    </xf>
    <xf numFmtId="167" fontId="25" fillId="0" borderId="30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E14" sqref="E14"/>
    </sheetView>
  </sheetViews>
  <sheetFormatPr defaultColWidth="9.140625" defaultRowHeight="12.75"/>
  <cols>
    <col min="1" max="1" width="67.8515625" style="0" customWidth="1"/>
    <col min="2" max="2" width="0" style="0" hidden="1" customWidth="1"/>
    <col min="3" max="3" width="43.7109375" style="0" customWidth="1"/>
  </cols>
  <sheetData>
    <row r="1" spans="1:3" ht="39.75" customHeight="1">
      <c r="A1" s="1" t="s">
        <v>0</v>
      </c>
      <c r="B1" s="1"/>
      <c r="C1" s="1"/>
    </row>
    <row r="2" spans="1:3" ht="30.75" customHeight="1">
      <c r="A2" s="1"/>
      <c r="B2" s="1"/>
      <c r="C2" s="1"/>
    </row>
    <row r="3" ht="30" customHeight="1">
      <c r="C3" s="2" t="s">
        <v>1</v>
      </c>
    </row>
    <row r="4" spans="1:3" ht="22.5" customHeight="1">
      <c r="A4" s="3" t="s">
        <v>2</v>
      </c>
      <c r="B4" s="4"/>
      <c r="C4" s="5" t="s">
        <v>3</v>
      </c>
    </row>
    <row r="5" spans="1:3" ht="24.75" customHeight="1">
      <c r="A5" s="6" t="s">
        <v>4</v>
      </c>
      <c r="B5" s="7"/>
      <c r="C5" s="8">
        <v>5035467</v>
      </c>
    </row>
    <row r="6" spans="1:3" ht="21.75" customHeight="1">
      <c r="A6" s="9" t="s">
        <v>5</v>
      </c>
      <c r="B6" s="7"/>
      <c r="C6" s="10">
        <v>4625619</v>
      </c>
    </row>
    <row r="7" spans="1:3" ht="27" customHeight="1">
      <c r="A7" s="11" t="s">
        <v>6</v>
      </c>
      <c r="B7" s="12">
        <v>85201</v>
      </c>
      <c r="C7" s="13">
        <v>30999.87</v>
      </c>
    </row>
    <row r="8" spans="1:3" ht="38.25" customHeight="1">
      <c r="A8" s="11" t="s">
        <v>7</v>
      </c>
      <c r="B8" s="12">
        <v>85203</v>
      </c>
      <c r="C8" s="13">
        <v>6100</v>
      </c>
    </row>
    <row r="9" spans="1:3" ht="72">
      <c r="A9" s="11" t="s">
        <v>8</v>
      </c>
      <c r="B9" s="12">
        <v>85203</v>
      </c>
      <c r="C9" s="13">
        <v>30500</v>
      </c>
    </row>
    <row r="10" spans="1:3" ht="36" customHeight="1">
      <c r="A10" s="11" t="s">
        <v>9</v>
      </c>
      <c r="B10" s="12">
        <v>85203</v>
      </c>
      <c r="C10" s="13">
        <v>253000</v>
      </c>
    </row>
    <row r="11" spans="1:3" ht="36" customHeight="1">
      <c r="A11" s="11" t="s">
        <v>10</v>
      </c>
      <c r="B11" s="12">
        <v>85203</v>
      </c>
      <c r="C11" s="13">
        <v>61000</v>
      </c>
    </row>
    <row r="12" spans="1:3" ht="34.5" customHeight="1">
      <c r="A12" s="11" t="s">
        <v>11</v>
      </c>
      <c r="B12" s="12">
        <v>85203</v>
      </c>
      <c r="C12" s="13">
        <v>20997.3</v>
      </c>
    </row>
    <row r="13" spans="1:3" ht="72">
      <c r="A13" s="11" t="s">
        <v>12</v>
      </c>
      <c r="B13" s="12">
        <v>85203</v>
      </c>
      <c r="C13" s="13">
        <v>35136</v>
      </c>
    </row>
    <row r="14" spans="1:3" ht="36" customHeight="1">
      <c r="A14" s="11" t="s">
        <v>13</v>
      </c>
      <c r="B14" s="12">
        <v>85203</v>
      </c>
      <c r="C14" s="13">
        <v>53073.65</v>
      </c>
    </row>
    <row r="15" spans="1:3" ht="24.75" customHeight="1">
      <c r="A15" s="11" t="s">
        <v>14</v>
      </c>
      <c r="B15" s="12">
        <v>85219</v>
      </c>
      <c r="C15" s="13">
        <v>427813.76</v>
      </c>
    </row>
    <row r="16" spans="1:3" ht="72">
      <c r="A16" s="11" t="s">
        <v>15</v>
      </c>
      <c r="B16" s="12">
        <v>85219</v>
      </c>
      <c r="C16" s="13">
        <v>55397.79</v>
      </c>
    </row>
    <row r="17" spans="1:3" ht="72">
      <c r="A17" s="11" t="s">
        <v>16</v>
      </c>
      <c r="B17" s="12">
        <v>85219</v>
      </c>
      <c r="C17" s="13">
        <v>35000</v>
      </c>
    </row>
    <row r="18" spans="1:3" ht="72">
      <c r="A18" s="11" t="s">
        <v>17</v>
      </c>
      <c r="B18" s="12">
        <v>85219</v>
      </c>
      <c r="C18" s="13">
        <v>16000</v>
      </c>
    </row>
    <row r="19" spans="1:3" ht="72">
      <c r="A19" s="11" t="s">
        <v>18</v>
      </c>
      <c r="B19" s="12">
        <v>85219</v>
      </c>
      <c r="C19" s="13">
        <v>450023.01</v>
      </c>
    </row>
    <row r="20" spans="1:3" ht="72">
      <c r="A20" s="11" t="s">
        <v>19</v>
      </c>
      <c r="B20" s="12">
        <v>85219</v>
      </c>
      <c r="C20" s="13">
        <v>93597.03</v>
      </c>
    </row>
    <row r="21" spans="1:3" ht="36.75" customHeight="1">
      <c r="A21" s="11" t="s">
        <v>20</v>
      </c>
      <c r="B21" s="12">
        <v>85295</v>
      </c>
      <c r="C21" s="13">
        <v>105997.87</v>
      </c>
    </row>
    <row r="22" spans="1:3" ht="49.5" customHeight="1">
      <c r="A22" s="14" t="s">
        <v>21</v>
      </c>
      <c r="B22" s="15">
        <v>1381268.3</v>
      </c>
      <c r="C22" s="16">
        <v>1381268.3</v>
      </c>
    </row>
    <row r="23" spans="1:3" ht="50.25" customHeight="1">
      <c r="A23" s="14" t="s">
        <v>22</v>
      </c>
      <c r="B23" s="15">
        <v>947514.14</v>
      </c>
      <c r="C23" s="16">
        <v>947514.14</v>
      </c>
    </row>
    <row r="24" spans="1:3" ht="36.75" customHeight="1">
      <c r="A24" s="14" t="s">
        <v>23</v>
      </c>
      <c r="B24" s="15">
        <v>622200</v>
      </c>
      <c r="C24" s="16">
        <v>622200</v>
      </c>
    </row>
    <row r="25" spans="1:3" ht="24" customHeight="1">
      <c r="A25" s="17" t="s">
        <v>24</v>
      </c>
      <c r="B25" s="12"/>
      <c r="C25" s="18">
        <v>409848</v>
      </c>
    </row>
    <row r="26" spans="1:3" ht="26.25" customHeight="1">
      <c r="A26" s="19" t="s">
        <v>25</v>
      </c>
      <c r="B26" s="20">
        <v>85203</v>
      </c>
      <c r="C26" s="21">
        <v>4000</v>
      </c>
    </row>
    <row r="27" spans="1:3" ht="72">
      <c r="A27" s="11" t="s">
        <v>26</v>
      </c>
      <c r="B27" s="20">
        <v>85203</v>
      </c>
      <c r="C27" s="22">
        <v>14238.08</v>
      </c>
    </row>
    <row r="28" spans="1:3" ht="27.75" customHeight="1">
      <c r="A28" s="11" t="s">
        <v>27</v>
      </c>
      <c r="B28" s="20">
        <v>85203</v>
      </c>
      <c r="C28" s="22">
        <v>4500</v>
      </c>
    </row>
    <row r="29" spans="1:3" ht="27" customHeight="1">
      <c r="A29" s="11" t="s">
        <v>28</v>
      </c>
      <c r="B29" s="20">
        <v>85203</v>
      </c>
      <c r="C29" s="22">
        <v>17900</v>
      </c>
    </row>
    <row r="30" spans="1:3" ht="33.75" customHeight="1">
      <c r="A30" s="11" t="s">
        <v>29</v>
      </c>
      <c r="B30" s="20">
        <v>85203</v>
      </c>
      <c r="C30" s="22">
        <v>7320</v>
      </c>
    </row>
    <row r="31" spans="1:3" ht="72">
      <c r="A31" s="11" t="s">
        <v>30</v>
      </c>
      <c r="B31" s="20">
        <v>85212</v>
      </c>
      <c r="C31" s="22">
        <v>47866.92</v>
      </c>
    </row>
    <row r="32" spans="1:3" ht="35.25" customHeight="1">
      <c r="A32" s="11" t="s">
        <v>31</v>
      </c>
      <c r="B32" s="20">
        <v>85212</v>
      </c>
      <c r="C32" s="22">
        <v>5538.8</v>
      </c>
    </row>
    <row r="33" spans="1:3" ht="33.75" customHeight="1">
      <c r="A33" s="11" t="s">
        <v>32</v>
      </c>
      <c r="B33" s="20">
        <v>85212</v>
      </c>
      <c r="C33" s="22">
        <v>8649.99</v>
      </c>
    </row>
    <row r="34" spans="1:3" ht="24.75" customHeight="1">
      <c r="A34" s="11" t="s">
        <v>33</v>
      </c>
      <c r="B34" s="20">
        <v>85219</v>
      </c>
      <c r="C34" s="22">
        <v>68600.6</v>
      </c>
    </row>
    <row r="35" spans="1:3" ht="35.25" customHeight="1">
      <c r="A35" s="11" t="s">
        <v>34</v>
      </c>
      <c r="B35" s="20">
        <v>85219</v>
      </c>
      <c r="C35" s="22">
        <v>5269.18</v>
      </c>
    </row>
    <row r="36" spans="1:3" ht="35.25" customHeight="1">
      <c r="A36" s="11" t="s">
        <v>35</v>
      </c>
      <c r="B36" s="20">
        <v>85219</v>
      </c>
      <c r="C36" s="22">
        <v>5538.8</v>
      </c>
    </row>
    <row r="37" spans="1:3" ht="36.75" customHeight="1">
      <c r="A37" s="11" t="s">
        <v>36</v>
      </c>
      <c r="B37" s="20">
        <v>85219</v>
      </c>
      <c r="C37" s="22">
        <v>22399.99</v>
      </c>
    </row>
    <row r="38" spans="1:3" ht="72">
      <c r="A38" s="11" t="s">
        <v>37</v>
      </c>
      <c r="B38" s="20">
        <v>85219</v>
      </c>
      <c r="C38" s="22">
        <v>5270</v>
      </c>
    </row>
    <row r="39" spans="1:3" ht="24.75" customHeight="1">
      <c r="A39" s="11" t="s">
        <v>38</v>
      </c>
      <c r="B39" s="20">
        <v>85295</v>
      </c>
      <c r="C39" s="22">
        <v>25770.06</v>
      </c>
    </row>
    <row r="40" spans="1:3" ht="72">
      <c r="A40" s="11" t="s">
        <v>39</v>
      </c>
      <c r="B40" s="20">
        <v>85295</v>
      </c>
      <c r="C40" s="22">
        <v>88069.5</v>
      </c>
    </row>
    <row r="41" spans="1:3" ht="33.75" customHeight="1">
      <c r="A41" s="11" t="s">
        <v>40</v>
      </c>
      <c r="B41" s="20">
        <v>85295</v>
      </c>
      <c r="C41" s="22">
        <v>8000</v>
      </c>
    </row>
    <row r="42" spans="1:3" ht="33" customHeight="1">
      <c r="A42" s="11" t="s">
        <v>41</v>
      </c>
      <c r="B42" s="20">
        <v>85295</v>
      </c>
      <c r="C42" s="22">
        <v>44457.29</v>
      </c>
    </row>
    <row r="43" spans="1:3" ht="23.25" customHeight="1">
      <c r="A43" s="11" t="s">
        <v>42</v>
      </c>
      <c r="B43" s="20">
        <v>85295</v>
      </c>
      <c r="C43" s="22">
        <v>10440</v>
      </c>
    </row>
    <row r="44" spans="1:3" ht="34.5" customHeight="1">
      <c r="A44" s="11" t="s">
        <v>43</v>
      </c>
      <c r="B44" s="20">
        <v>85219</v>
      </c>
      <c r="C44" s="22">
        <v>11077.99</v>
      </c>
    </row>
    <row r="45" spans="1:3" ht="72">
      <c r="A45" s="23" t="s">
        <v>44</v>
      </c>
      <c r="B45" s="20">
        <v>85219</v>
      </c>
      <c r="C45" s="24">
        <v>4940</v>
      </c>
    </row>
  </sheetData>
  <mergeCells count="1">
    <mergeCell ref="A1:C2"/>
  </mergeCell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8515625" style="0" customWidth="1"/>
    <col min="2" max="2" width="78.00390625" style="0" customWidth="1"/>
    <col min="3" max="4" width="20.7109375" style="0" customWidth="1"/>
    <col min="5" max="16384" width="8.8515625" style="0" customWidth="1"/>
  </cols>
  <sheetData>
    <row r="1" spans="1:256" s="26" customFormat="1" ht="55.5" customHeight="1">
      <c r="A1" s="25" t="s">
        <v>45</v>
      </c>
      <c r="B1" s="25"/>
      <c r="C1" s="25"/>
      <c r="D1" s="25"/>
      <c r="IQ1"/>
      <c r="IR1"/>
      <c r="IS1"/>
      <c r="IT1"/>
      <c r="IU1"/>
      <c r="IV1"/>
    </row>
    <row r="2" spans="1:256" s="26" customFormat="1" ht="15.75" customHeight="1">
      <c r="A2" s="27"/>
      <c r="B2" s="28"/>
      <c r="C2" s="27"/>
      <c r="D2" s="27"/>
      <c r="IQ2"/>
      <c r="IR2"/>
      <c r="IS2"/>
      <c r="IT2"/>
      <c r="IU2"/>
      <c r="IV2"/>
    </row>
    <row r="3" spans="1:256" s="26" customFormat="1" ht="24" customHeight="1">
      <c r="A3" s="27"/>
      <c r="B3" s="28"/>
      <c r="C3" s="27"/>
      <c r="D3" s="29"/>
      <c r="IQ3"/>
      <c r="IR3"/>
      <c r="IS3"/>
      <c r="IT3"/>
      <c r="IU3"/>
      <c r="IV3"/>
    </row>
    <row r="4" spans="1:256" s="26" customFormat="1" ht="17.25" customHeight="1">
      <c r="A4" s="30" t="s">
        <v>46</v>
      </c>
      <c r="B4" s="30"/>
      <c r="C4" s="31" t="s">
        <v>47</v>
      </c>
      <c r="D4" s="32" t="s">
        <v>48</v>
      </c>
      <c r="E4" s="27"/>
      <c r="IQ4"/>
      <c r="IR4"/>
      <c r="IS4"/>
      <c r="IT4"/>
      <c r="IU4"/>
      <c r="IV4"/>
    </row>
    <row r="5" spans="1:256" s="34" customFormat="1" ht="15" customHeight="1">
      <c r="A5" s="30"/>
      <c r="B5" s="30"/>
      <c r="C5" s="31"/>
      <c r="D5" s="32"/>
      <c r="E5" s="33"/>
      <c r="IQ5"/>
      <c r="IR5"/>
      <c r="IS5"/>
      <c r="IT5"/>
      <c r="IU5"/>
      <c r="IV5"/>
    </row>
    <row r="6" spans="1:256" s="34" customFormat="1" ht="14.25" customHeight="1">
      <c r="A6" s="30"/>
      <c r="B6" s="30"/>
      <c r="C6" s="31"/>
      <c r="D6" s="32"/>
      <c r="E6" s="33"/>
      <c r="IQ6"/>
      <c r="IR6"/>
      <c r="IS6"/>
      <c r="IT6"/>
      <c r="IU6"/>
      <c r="IV6"/>
    </row>
    <row r="7" spans="1:256" s="34" customFormat="1" ht="12.75" customHeight="1" hidden="1">
      <c r="A7" s="30"/>
      <c r="B7" s="30"/>
      <c r="C7" s="31"/>
      <c r="D7" s="32"/>
      <c r="E7" s="33"/>
      <c r="IQ7"/>
      <c r="IR7"/>
      <c r="IS7"/>
      <c r="IT7"/>
      <c r="IU7"/>
      <c r="IV7"/>
    </row>
    <row r="8" spans="1:256" s="39" customFormat="1" ht="33" customHeight="1">
      <c r="A8" s="35" t="s">
        <v>49</v>
      </c>
      <c r="B8" s="35"/>
      <c r="C8" s="36">
        <f>SUM(C9+C24+C33+C35+C49+C54+C56+C58+C59)</f>
        <v>131443903</v>
      </c>
      <c r="D8" s="37">
        <f>SUM(D9+D24+D33+D35+D49+D54+D56+D58+D59)</f>
        <v>130098387</v>
      </c>
      <c r="E8" s="38"/>
      <c r="IQ8"/>
      <c r="IR8"/>
      <c r="IS8"/>
      <c r="IT8"/>
      <c r="IU8"/>
      <c r="IV8"/>
    </row>
    <row r="9" spans="1:256" s="44" customFormat="1" ht="33" customHeight="1">
      <c r="A9" s="40" t="s">
        <v>50</v>
      </c>
      <c r="B9" s="40"/>
      <c r="C9" s="41">
        <f>SUM(C10:C23)</f>
        <v>70845140</v>
      </c>
      <c r="D9" s="42">
        <f>SUM(D10:D23)</f>
        <v>69592363</v>
      </c>
      <c r="E9" s="43"/>
      <c r="IQ9"/>
      <c r="IR9"/>
      <c r="IS9"/>
      <c r="IT9"/>
      <c r="IU9"/>
      <c r="IV9"/>
    </row>
    <row r="10" spans="1:256" s="44" customFormat="1" ht="18.75" customHeight="1">
      <c r="A10" s="45" t="s">
        <v>51</v>
      </c>
      <c r="B10" s="45"/>
      <c r="C10" s="46">
        <v>1427585</v>
      </c>
      <c r="D10" s="47">
        <v>1412269</v>
      </c>
      <c r="E10" s="43"/>
      <c r="IQ10"/>
      <c r="IR10"/>
      <c r="IS10"/>
      <c r="IT10"/>
      <c r="IU10"/>
      <c r="IV10"/>
    </row>
    <row r="11" spans="1:256" s="44" customFormat="1" ht="21" customHeight="1">
      <c r="A11" s="45" t="s">
        <v>52</v>
      </c>
      <c r="B11" s="45"/>
      <c r="C11" s="46">
        <v>2410580</v>
      </c>
      <c r="D11" s="47">
        <v>2410580</v>
      </c>
      <c r="E11" s="43"/>
      <c r="IQ11"/>
      <c r="IR11"/>
      <c r="IS11"/>
      <c r="IT11"/>
      <c r="IU11"/>
      <c r="IV11"/>
    </row>
    <row r="12" spans="1:256" s="48" customFormat="1" ht="20.25" customHeight="1">
      <c r="A12" s="45" t="s">
        <v>53</v>
      </c>
      <c r="B12" s="45"/>
      <c r="C12" s="46">
        <v>3725692</v>
      </c>
      <c r="D12" s="47">
        <v>3672443</v>
      </c>
      <c r="IQ12"/>
      <c r="IR12"/>
      <c r="IS12"/>
      <c r="IT12"/>
      <c r="IU12"/>
      <c r="IV12"/>
    </row>
    <row r="13" spans="1:256" s="50" customFormat="1" ht="37.5" customHeight="1">
      <c r="A13" s="49" t="s">
        <v>54</v>
      </c>
      <c r="B13" s="49"/>
      <c r="C13" s="46">
        <v>1096477</v>
      </c>
      <c r="D13" s="47">
        <v>1095978</v>
      </c>
      <c r="IQ13" s="51"/>
      <c r="IR13" s="51"/>
      <c r="IS13" s="51"/>
      <c r="IT13" s="51"/>
      <c r="IU13" s="51"/>
      <c r="IV13" s="51"/>
    </row>
    <row r="14" spans="1:256" s="50" customFormat="1" ht="31.5" customHeight="1">
      <c r="A14" s="49" t="s">
        <v>55</v>
      </c>
      <c r="B14" s="49"/>
      <c r="C14" s="46">
        <v>208121</v>
      </c>
      <c r="D14" s="47">
        <v>208108</v>
      </c>
      <c r="IQ14" s="51"/>
      <c r="IR14" s="51"/>
      <c r="IS14" s="51"/>
      <c r="IT14" s="51"/>
      <c r="IU14" s="51"/>
      <c r="IV14" s="51"/>
    </row>
    <row r="15" spans="1:256" s="50" customFormat="1" ht="34.5" customHeight="1">
      <c r="A15" s="45" t="s">
        <v>56</v>
      </c>
      <c r="B15" s="45"/>
      <c r="C15" s="46">
        <v>8781992</v>
      </c>
      <c r="D15" s="47">
        <v>8781992</v>
      </c>
      <c r="IQ15" s="51"/>
      <c r="IR15" s="51"/>
      <c r="IS15" s="51"/>
      <c r="IT15" s="51"/>
      <c r="IU15" s="51"/>
      <c r="IV15" s="51"/>
    </row>
    <row r="16" spans="1:256" s="50" customFormat="1" ht="25.5" customHeight="1">
      <c r="A16" s="45" t="s">
        <v>57</v>
      </c>
      <c r="B16" s="45"/>
      <c r="C16" s="46">
        <v>3006000</v>
      </c>
      <c r="D16" s="47">
        <v>3006000</v>
      </c>
      <c r="IQ16" s="51"/>
      <c r="IR16" s="51"/>
      <c r="IS16" s="51"/>
      <c r="IT16" s="51"/>
      <c r="IU16" s="51"/>
      <c r="IV16" s="51"/>
    </row>
    <row r="17" spans="1:256" s="50" customFormat="1" ht="24" customHeight="1">
      <c r="A17" s="45" t="s">
        <v>58</v>
      </c>
      <c r="B17" s="45"/>
      <c r="C17" s="46">
        <v>18696933</v>
      </c>
      <c r="D17" s="47">
        <v>18622403</v>
      </c>
      <c r="IQ17" s="51"/>
      <c r="IR17" s="51"/>
      <c r="IS17" s="51"/>
      <c r="IT17" s="51"/>
      <c r="IU17" s="51"/>
      <c r="IV17" s="51"/>
    </row>
    <row r="18" spans="1:256" s="50" customFormat="1" ht="33.75" customHeight="1">
      <c r="A18" s="45" t="s">
        <v>59</v>
      </c>
      <c r="B18" s="45"/>
      <c r="C18" s="46">
        <v>20401</v>
      </c>
      <c r="D18" s="47">
        <v>20401</v>
      </c>
      <c r="IQ18" s="51"/>
      <c r="IR18" s="51"/>
      <c r="IS18" s="51"/>
      <c r="IT18" s="51"/>
      <c r="IU18" s="51"/>
      <c r="IV18" s="51"/>
    </row>
    <row r="19" spans="1:256" s="50" customFormat="1" ht="25.5" customHeight="1">
      <c r="A19" s="45" t="s">
        <v>60</v>
      </c>
      <c r="B19" s="45"/>
      <c r="C19" s="46">
        <v>7611105</v>
      </c>
      <c r="D19" s="47">
        <v>7611105</v>
      </c>
      <c r="IQ19" s="51"/>
      <c r="IR19" s="51"/>
      <c r="IS19" s="51"/>
      <c r="IT19" s="51"/>
      <c r="IU19" s="51"/>
      <c r="IV19" s="51"/>
    </row>
    <row r="20" spans="1:256" s="50" customFormat="1" ht="26.25" customHeight="1">
      <c r="A20" s="45" t="s">
        <v>61</v>
      </c>
      <c r="B20" s="45"/>
      <c r="C20" s="46">
        <v>19402203</v>
      </c>
      <c r="D20" s="47">
        <v>19397093</v>
      </c>
      <c r="IQ20" s="51"/>
      <c r="IR20" s="51"/>
      <c r="IS20" s="51"/>
      <c r="IT20" s="51"/>
      <c r="IU20" s="51"/>
      <c r="IV20" s="51"/>
    </row>
    <row r="21" spans="1:256" s="50" customFormat="1" ht="30" customHeight="1">
      <c r="A21" s="45" t="s">
        <v>62</v>
      </c>
      <c r="B21" s="45"/>
      <c r="C21" s="46">
        <v>1833500</v>
      </c>
      <c r="D21" s="47">
        <v>836365</v>
      </c>
      <c r="IQ21" s="51"/>
      <c r="IR21" s="51"/>
      <c r="IS21" s="51"/>
      <c r="IT21" s="51"/>
      <c r="IU21" s="51"/>
      <c r="IV21" s="51"/>
    </row>
    <row r="22" spans="1:256" s="50" customFormat="1" ht="24.75" customHeight="1">
      <c r="A22" s="45" t="s">
        <v>63</v>
      </c>
      <c r="B22" s="45"/>
      <c r="C22" s="46">
        <v>2592551</v>
      </c>
      <c r="D22" s="47">
        <v>2485906</v>
      </c>
      <c r="IQ22" s="51"/>
      <c r="IR22" s="51"/>
      <c r="IS22" s="51"/>
      <c r="IT22" s="51"/>
      <c r="IU22" s="51"/>
      <c r="IV22" s="51"/>
    </row>
    <row r="23" spans="1:256" s="50" customFormat="1" ht="24.75" customHeight="1">
      <c r="A23" s="45" t="s">
        <v>64</v>
      </c>
      <c r="B23" s="45"/>
      <c r="C23" s="46">
        <v>32000</v>
      </c>
      <c r="D23" s="47">
        <v>31720</v>
      </c>
      <c r="IQ23" s="51"/>
      <c r="IR23" s="51"/>
      <c r="IS23" s="51"/>
      <c r="IT23" s="51"/>
      <c r="IU23" s="51"/>
      <c r="IV23" s="51"/>
    </row>
    <row r="24" spans="1:256" s="50" customFormat="1" ht="30" customHeight="1">
      <c r="A24" s="40" t="s">
        <v>65</v>
      </c>
      <c r="B24" s="40"/>
      <c r="C24" s="41">
        <f>SUM(C25:C32)</f>
        <v>42537552</v>
      </c>
      <c r="D24" s="42">
        <f>SUM(D25:D32)</f>
        <v>42537550</v>
      </c>
      <c r="IQ24" s="51"/>
      <c r="IR24" s="51"/>
      <c r="IS24" s="51"/>
      <c r="IT24" s="51"/>
      <c r="IU24" s="51"/>
      <c r="IV24" s="51"/>
    </row>
    <row r="25" spans="1:256" s="50" customFormat="1" ht="21.75" customHeight="1">
      <c r="A25" s="45" t="s">
        <v>66</v>
      </c>
      <c r="B25" s="45"/>
      <c r="C25" s="52">
        <v>8000</v>
      </c>
      <c r="D25" s="53">
        <v>8000</v>
      </c>
      <c r="IQ25" s="51"/>
      <c r="IR25" s="51"/>
      <c r="IS25" s="51"/>
      <c r="IT25" s="51"/>
      <c r="IU25" s="51"/>
      <c r="IV25" s="51"/>
    </row>
    <row r="26" spans="1:256" s="50" customFormat="1" ht="27.75" customHeight="1">
      <c r="A26" s="45" t="s">
        <v>67</v>
      </c>
      <c r="B26" s="45"/>
      <c r="C26" s="46">
        <v>2000</v>
      </c>
      <c r="D26" s="47">
        <v>2000</v>
      </c>
      <c r="IQ26" s="51"/>
      <c r="IR26" s="51"/>
      <c r="IS26" s="51"/>
      <c r="IT26" s="51"/>
      <c r="IU26" s="51"/>
      <c r="IV26" s="51"/>
    </row>
    <row r="27" spans="1:256" s="50" customFormat="1" ht="22.5" customHeight="1">
      <c r="A27" s="45" t="s">
        <v>68</v>
      </c>
      <c r="B27" s="45"/>
      <c r="C27" s="46">
        <v>1641500</v>
      </c>
      <c r="D27" s="47">
        <v>1641498</v>
      </c>
      <c r="IQ27" s="51"/>
      <c r="IR27" s="51"/>
      <c r="IS27" s="51"/>
      <c r="IT27" s="51"/>
      <c r="IU27" s="51"/>
      <c r="IV27" s="51"/>
    </row>
    <row r="28" spans="1:256" s="50" customFormat="1" ht="33.75" customHeight="1">
      <c r="A28" s="49" t="s">
        <v>54</v>
      </c>
      <c r="B28" s="49"/>
      <c r="C28" s="46">
        <v>36358892</v>
      </c>
      <c r="D28" s="47">
        <v>36358892</v>
      </c>
      <c r="IQ28" s="51"/>
      <c r="IR28" s="51"/>
      <c r="IS28" s="51"/>
      <c r="IT28" s="51"/>
      <c r="IU28" s="51"/>
      <c r="IV28" s="51"/>
    </row>
    <row r="29" spans="1:256" s="50" customFormat="1" ht="42.75" customHeight="1">
      <c r="A29" s="45" t="s">
        <v>69</v>
      </c>
      <c r="B29" s="45"/>
      <c r="C29" s="46">
        <v>259664</v>
      </c>
      <c r="D29" s="47">
        <v>259664</v>
      </c>
      <c r="IQ29" s="51"/>
      <c r="IR29" s="51"/>
      <c r="IS29" s="51"/>
      <c r="IT29" s="51"/>
      <c r="IU29" s="51"/>
      <c r="IV29" s="51"/>
    </row>
    <row r="30" spans="1:256" s="50" customFormat="1" ht="33" customHeight="1">
      <c r="A30" s="45" t="s">
        <v>56</v>
      </c>
      <c r="B30" s="45"/>
      <c r="C30" s="46">
        <v>2745669</v>
      </c>
      <c r="D30" s="47">
        <v>2745669</v>
      </c>
      <c r="IQ30" s="51"/>
      <c r="IR30" s="51"/>
      <c r="IS30" s="51"/>
      <c r="IT30" s="51"/>
      <c r="IU30" s="51"/>
      <c r="IV30" s="51"/>
    </row>
    <row r="31" spans="1:256" s="50" customFormat="1" ht="27.75" customHeight="1">
      <c r="A31" s="45" t="s">
        <v>60</v>
      </c>
      <c r="B31" s="45"/>
      <c r="C31" s="46">
        <v>1481827</v>
      </c>
      <c r="D31" s="47">
        <v>1481827</v>
      </c>
      <c r="IQ31" s="51"/>
      <c r="IR31" s="51"/>
      <c r="IS31" s="51"/>
      <c r="IT31" s="51"/>
      <c r="IU31" s="51"/>
      <c r="IV31" s="51"/>
    </row>
    <row r="32" spans="1:256" s="50" customFormat="1" ht="21.75" customHeight="1">
      <c r="A32" s="45" t="s">
        <v>70</v>
      </c>
      <c r="B32" s="45"/>
      <c r="C32" s="46">
        <v>40000</v>
      </c>
      <c r="D32" s="47">
        <v>40000</v>
      </c>
      <c r="IQ32" s="51"/>
      <c r="IR32" s="51"/>
      <c r="IS32" s="51"/>
      <c r="IT32" s="51"/>
      <c r="IU32" s="51"/>
      <c r="IV32" s="51"/>
    </row>
    <row r="33" spans="1:256" s="50" customFormat="1" ht="48.75" customHeight="1">
      <c r="A33" s="40" t="s">
        <v>71</v>
      </c>
      <c r="B33" s="40"/>
      <c r="C33" s="41">
        <f>SUM(C34)</f>
        <v>14500</v>
      </c>
      <c r="D33" s="42">
        <f>SUM(D34)</f>
        <v>14500</v>
      </c>
      <c r="IQ33" s="51"/>
      <c r="IR33" s="51"/>
      <c r="IS33" s="51"/>
      <c r="IT33" s="51"/>
      <c r="IU33" s="51"/>
      <c r="IV33" s="51"/>
    </row>
    <row r="34" spans="1:256" s="50" customFormat="1" ht="27.75" customHeight="1">
      <c r="A34" s="45" t="s">
        <v>72</v>
      </c>
      <c r="B34" s="45"/>
      <c r="C34" s="46">
        <v>14500</v>
      </c>
      <c r="D34" s="47">
        <v>14500</v>
      </c>
      <c r="IQ34" s="51"/>
      <c r="IR34" s="51"/>
      <c r="IS34" s="51"/>
      <c r="IT34" s="51"/>
      <c r="IU34" s="51"/>
      <c r="IV34" s="51"/>
    </row>
    <row r="35" spans="1:256" s="50" customFormat="1" ht="30.75" customHeight="1">
      <c r="A35" s="40" t="s">
        <v>73</v>
      </c>
      <c r="B35" s="40"/>
      <c r="C35" s="41">
        <f>SUM(C36:C48)</f>
        <v>12916329</v>
      </c>
      <c r="D35" s="42">
        <f>SUM(D36:D48)</f>
        <v>12892915</v>
      </c>
      <c r="IQ35" s="51"/>
      <c r="IR35" s="51"/>
      <c r="IS35" s="51"/>
      <c r="IT35" s="51"/>
      <c r="IU35" s="51"/>
      <c r="IV35" s="51"/>
    </row>
    <row r="36" spans="1:256" s="50" customFormat="1" ht="18" customHeight="1">
      <c r="A36" s="45" t="s">
        <v>74</v>
      </c>
      <c r="B36" s="45"/>
      <c r="C36" s="46">
        <v>3055035</v>
      </c>
      <c r="D36" s="47">
        <v>3055035</v>
      </c>
      <c r="IQ36" s="51"/>
      <c r="IR36" s="51"/>
      <c r="IS36" s="51"/>
      <c r="IT36" s="51"/>
      <c r="IU36" s="51"/>
      <c r="IV36" s="51"/>
    </row>
    <row r="37" spans="1:256" s="50" customFormat="1" ht="22.5" customHeight="1">
      <c r="A37" s="45" t="s">
        <v>75</v>
      </c>
      <c r="B37" s="45"/>
      <c r="C37" s="46">
        <v>4844093</v>
      </c>
      <c r="D37" s="47">
        <v>4844093</v>
      </c>
      <c r="IQ37" s="51"/>
      <c r="IR37" s="51"/>
      <c r="IS37" s="51"/>
      <c r="IT37" s="51"/>
      <c r="IU37" s="51"/>
      <c r="IV37" s="51"/>
    </row>
    <row r="38" spans="1:256" s="50" customFormat="1" ht="16.5" customHeight="1">
      <c r="A38" s="45" t="s">
        <v>68</v>
      </c>
      <c r="B38" s="45"/>
      <c r="C38" s="46">
        <v>555476</v>
      </c>
      <c r="D38" s="47">
        <v>555476</v>
      </c>
      <c r="IQ38" s="51"/>
      <c r="IR38" s="51"/>
      <c r="IS38" s="51"/>
      <c r="IT38" s="51"/>
      <c r="IU38" s="51"/>
      <c r="IV38" s="51"/>
    </row>
    <row r="39" spans="1:256" s="50" customFormat="1" ht="22.5" customHeight="1">
      <c r="A39" s="45" t="s">
        <v>76</v>
      </c>
      <c r="B39" s="45"/>
      <c r="C39" s="46">
        <v>3024537</v>
      </c>
      <c r="D39" s="47">
        <v>3024537</v>
      </c>
      <c r="IQ39" s="51"/>
      <c r="IR39" s="51"/>
      <c r="IS39" s="51"/>
      <c r="IT39" s="51"/>
      <c r="IU39" s="51"/>
      <c r="IV39" s="51"/>
    </row>
    <row r="40" spans="1:256" s="50" customFormat="1" ht="17.25" customHeight="1">
      <c r="A40" s="45" t="s">
        <v>77</v>
      </c>
      <c r="B40" s="45"/>
      <c r="C40" s="46">
        <v>300000</v>
      </c>
      <c r="D40" s="47">
        <v>300000</v>
      </c>
      <c r="IQ40" s="51"/>
      <c r="IR40" s="51"/>
      <c r="IS40" s="51"/>
      <c r="IT40" s="51"/>
      <c r="IU40" s="51"/>
      <c r="IV40" s="51"/>
    </row>
    <row r="41" spans="1:256" s="50" customFormat="1" ht="24" customHeight="1">
      <c r="A41" s="45" t="s">
        <v>58</v>
      </c>
      <c r="B41" s="45"/>
      <c r="C41" s="46">
        <v>112588</v>
      </c>
      <c r="D41" s="47">
        <v>112383</v>
      </c>
      <c r="IQ41" s="51"/>
      <c r="IR41" s="51"/>
      <c r="IS41" s="51"/>
      <c r="IT41" s="51"/>
      <c r="IU41" s="51"/>
      <c r="IV41" s="51"/>
    </row>
    <row r="42" spans="1:256" s="50" customFormat="1" ht="36" customHeight="1">
      <c r="A42" s="45" t="s">
        <v>59</v>
      </c>
      <c r="B42" s="45"/>
      <c r="C42" s="46">
        <v>371449</v>
      </c>
      <c r="D42" s="47">
        <v>371449</v>
      </c>
      <c r="IQ42" s="51"/>
      <c r="IR42" s="51"/>
      <c r="IS42" s="51"/>
      <c r="IT42" s="51"/>
      <c r="IU42" s="51"/>
      <c r="IV42" s="51"/>
    </row>
    <row r="43" spans="1:256" s="50" customFormat="1" ht="23.25" customHeight="1">
      <c r="A43" s="45" t="s">
        <v>78</v>
      </c>
      <c r="B43" s="45"/>
      <c r="C43" s="46">
        <v>62000</v>
      </c>
      <c r="D43" s="47">
        <v>62000</v>
      </c>
      <c r="IQ43" s="51"/>
      <c r="IR43" s="51"/>
      <c r="IS43" s="51"/>
      <c r="IT43" s="51"/>
      <c r="IU43" s="51"/>
      <c r="IV43" s="51"/>
    </row>
    <row r="44" spans="1:256" s="50" customFormat="1" ht="22.5" customHeight="1">
      <c r="A44" s="45" t="s">
        <v>79</v>
      </c>
      <c r="B44" s="45"/>
      <c r="C44" s="46">
        <v>312598</v>
      </c>
      <c r="D44" s="47">
        <v>312598</v>
      </c>
      <c r="IQ44" s="51"/>
      <c r="IR44" s="51"/>
      <c r="IS44" s="51"/>
      <c r="IT44" s="51"/>
      <c r="IU44" s="51"/>
      <c r="IV44" s="51"/>
    </row>
    <row r="45" spans="1:256" s="50" customFormat="1" ht="18.75" customHeight="1">
      <c r="A45" s="45" t="s">
        <v>61</v>
      </c>
      <c r="B45" s="45"/>
      <c r="C45" s="46">
        <v>8168</v>
      </c>
      <c r="D45" s="47">
        <v>8168</v>
      </c>
      <c r="IQ45" s="51"/>
      <c r="IR45" s="51"/>
      <c r="IS45" s="51"/>
      <c r="IT45" s="51"/>
      <c r="IU45" s="51"/>
      <c r="IV45" s="51"/>
    </row>
    <row r="46" spans="1:256" s="50" customFormat="1" ht="18.75" customHeight="1">
      <c r="A46" s="45" t="s">
        <v>62</v>
      </c>
      <c r="B46" s="45"/>
      <c r="C46" s="46">
        <v>1644</v>
      </c>
      <c r="D46" s="47">
        <v>1644</v>
      </c>
      <c r="IQ46" s="51"/>
      <c r="IR46" s="51"/>
      <c r="IS46" s="51"/>
      <c r="IT46" s="51"/>
      <c r="IU46" s="51"/>
      <c r="IV46" s="51"/>
    </row>
    <row r="47" spans="1:256" s="50" customFormat="1" ht="22.5" customHeight="1">
      <c r="A47" s="45" t="s">
        <v>80</v>
      </c>
      <c r="B47" s="45"/>
      <c r="C47" s="46">
        <v>152337</v>
      </c>
      <c r="D47" s="47">
        <v>152337</v>
      </c>
      <c r="IQ47" s="51"/>
      <c r="IR47" s="51"/>
      <c r="IS47" s="51"/>
      <c r="IT47" s="51"/>
      <c r="IU47" s="51"/>
      <c r="IV47" s="51"/>
    </row>
    <row r="48" spans="1:256" s="50" customFormat="1" ht="17.25" customHeight="1">
      <c r="A48" s="45" t="s">
        <v>81</v>
      </c>
      <c r="B48" s="45"/>
      <c r="C48" s="46">
        <v>116404</v>
      </c>
      <c r="D48" s="47">
        <v>93195</v>
      </c>
      <c r="IQ48" s="51"/>
      <c r="IR48" s="51"/>
      <c r="IS48" s="51"/>
      <c r="IT48" s="51"/>
      <c r="IU48" s="51"/>
      <c r="IV48" s="51"/>
    </row>
    <row r="49" spans="1:256" s="50" customFormat="1" ht="39" customHeight="1">
      <c r="A49" s="40" t="s">
        <v>82</v>
      </c>
      <c r="B49" s="40"/>
      <c r="C49" s="41">
        <f>SUM(C50:C53)</f>
        <v>1001766</v>
      </c>
      <c r="D49" s="42">
        <f>SUM(D50:D53)</f>
        <v>1001766</v>
      </c>
      <c r="IQ49" s="51"/>
      <c r="IR49" s="51"/>
      <c r="IS49" s="51"/>
      <c r="IT49" s="51"/>
      <c r="IU49" s="51"/>
      <c r="IV49" s="51"/>
    </row>
    <row r="50" spans="1:256" s="50" customFormat="1" ht="22.5" customHeight="1">
      <c r="A50" s="45" t="s">
        <v>83</v>
      </c>
      <c r="B50" s="45"/>
      <c r="C50" s="46">
        <v>353000</v>
      </c>
      <c r="D50" s="47">
        <v>353000</v>
      </c>
      <c r="IQ50" s="51"/>
      <c r="IR50" s="51"/>
      <c r="IS50" s="51"/>
      <c r="IT50" s="51"/>
      <c r="IU50" s="51"/>
      <c r="IV50" s="51"/>
    </row>
    <row r="51" spans="1:256" s="50" customFormat="1" ht="22.5" customHeight="1">
      <c r="A51" s="45" t="s">
        <v>84</v>
      </c>
      <c r="B51" s="45"/>
      <c r="C51" s="46">
        <v>29646</v>
      </c>
      <c r="D51" s="47">
        <v>29646</v>
      </c>
      <c r="IQ51" s="51"/>
      <c r="IR51" s="51"/>
      <c r="IS51" s="51"/>
      <c r="IT51" s="51"/>
      <c r="IU51" s="51"/>
      <c r="IV51" s="51"/>
    </row>
    <row r="52" spans="1:256" s="50" customFormat="1" ht="22.5" customHeight="1">
      <c r="A52" s="45" t="s">
        <v>61</v>
      </c>
      <c r="B52" s="45"/>
      <c r="C52" s="46">
        <v>63120</v>
      </c>
      <c r="D52" s="47">
        <v>63120</v>
      </c>
      <c r="IQ52" s="51"/>
      <c r="IR52" s="51"/>
      <c r="IS52" s="51"/>
      <c r="IT52" s="51"/>
      <c r="IU52" s="51"/>
      <c r="IV52" s="51"/>
    </row>
    <row r="53" spans="1:256" s="50" customFormat="1" ht="22.5" customHeight="1">
      <c r="A53" s="45" t="s">
        <v>80</v>
      </c>
      <c r="B53" s="45"/>
      <c r="C53" s="46">
        <v>556000</v>
      </c>
      <c r="D53" s="47">
        <v>556000</v>
      </c>
      <c r="IQ53" s="51"/>
      <c r="IR53" s="51"/>
      <c r="IS53" s="51"/>
      <c r="IT53" s="51"/>
      <c r="IU53" s="51"/>
      <c r="IV53" s="51"/>
    </row>
    <row r="54" spans="1:256" s="50" customFormat="1" ht="47.25" customHeight="1">
      <c r="A54" s="40" t="s">
        <v>85</v>
      </c>
      <c r="B54" s="40"/>
      <c r="C54" s="41">
        <f>SUM(C55)</f>
        <v>25000</v>
      </c>
      <c r="D54" s="42">
        <f>SUM(D55)</f>
        <v>25000</v>
      </c>
      <c r="IQ54" s="51"/>
      <c r="IR54" s="51"/>
      <c r="IS54" s="51"/>
      <c r="IT54" s="51"/>
      <c r="IU54" s="51"/>
      <c r="IV54" s="51"/>
    </row>
    <row r="55" spans="1:256" s="50" customFormat="1" ht="24.75" customHeight="1">
      <c r="A55" s="54" t="s">
        <v>61</v>
      </c>
      <c r="B55" s="54"/>
      <c r="C55" s="55">
        <v>25000</v>
      </c>
      <c r="D55" s="56">
        <v>25000</v>
      </c>
      <c r="IQ55" s="51"/>
      <c r="IR55" s="51"/>
      <c r="IS55" s="51"/>
      <c r="IT55" s="51"/>
      <c r="IU55" s="51"/>
      <c r="IV55" s="51"/>
    </row>
    <row r="56" spans="1:4" ht="45.75" customHeight="1">
      <c r="A56" s="57" t="s">
        <v>86</v>
      </c>
      <c r="B56" s="57"/>
      <c r="C56" s="41">
        <f>SUM(C57)</f>
        <v>215449</v>
      </c>
      <c r="D56" s="42">
        <f>SUM(D57)</f>
        <v>159532</v>
      </c>
    </row>
    <row r="57" spans="1:4" ht="22.5" customHeight="1">
      <c r="A57" s="58" t="s">
        <v>87</v>
      </c>
      <c r="B57" s="58"/>
      <c r="C57" s="52">
        <v>215449</v>
      </c>
      <c r="D57" s="53">
        <v>159532</v>
      </c>
    </row>
    <row r="58" spans="1:4" ht="29.25" customHeight="1">
      <c r="A58" s="59" t="s">
        <v>88</v>
      </c>
      <c r="B58" s="59"/>
      <c r="C58" s="41">
        <v>25341</v>
      </c>
      <c r="D58" s="42">
        <v>12248</v>
      </c>
    </row>
    <row r="59" spans="1:4" ht="27" customHeight="1">
      <c r="A59" s="60" t="s">
        <v>89</v>
      </c>
      <c r="B59" s="60"/>
      <c r="C59" s="61">
        <v>3862826</v>
      </c>
      <c r="D59" s="62">
        <v>3862513</v>
      </c>
    </row>
  </sheetData>
  <mergeCells count="56">
    <mergeCell ref="A1:D1"/>
    <mergeCell ref="A4:B7"/>
    <mergeCell ref="C4:C7"/>
    <mergeCell ref="D4:D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</mergeCells>
  <printOptions horizontalCentered="1"/>
  <pageMargins left="0.5298611111111111" right="0.2361111111111111" top="0.6298611111111111" bottom="0.2361111111111111" header="0.5118055555555555" footer="0.5118055555555555"/>
  <pageSetup cellComments="atEnd" firstPageNumber="48" useFirstPageNumber="1"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</dc:creator>
  <cp:keywords/>
  <dc:description/>
  <cp:lastModifiedBy>ewelina</cp:lastModifiedBy>
  <cp:lastPrinted>2010-03-23T08:27:37Z</cp:lastPrinted>
  <dcterms:created xsi:type="dcterms:W3CDTF">2004-01-07T13:43:33Z</dcterms:created>
  <dcterms:modified xsi:type="dcterms:W3CDTF">2010-03-23T08:29:55Z</dcterms:modified>
  <cp:category/>
  <cp:version/>
  <cp:contentType/>
  <cp:contentStatus/>
  <cp:revision>8</cp:revision>
</cp:coreProperties>
</file>